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<sst xmlns="http://schemas.openxmlformats.org/spreadsheetml/2006/main" count="53" uniqueCount="46">
  <si>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</si>
  <si>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</si>
  <si>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</si>
  <si>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</si>
  <si>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</si>
  <si>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</si>
  <si>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</si>
  <si>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</si>
  <si>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</si>
  <si>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</si>
  <si>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</si>
  <si>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</si>
  <si>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</si>
  <si>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</si>
  <si>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</si>
  <si>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</si>
  <si>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</si>
  <si>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</si>
  <si>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</si>
  <si>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</si>
  <si>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</si>
  <si>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</si>
  <si>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</si>
  <si>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</si>
  <si>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</si>
  <si>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</si>
  <si>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</si>
  <si>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</si>
  <si>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</si>
  <si>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</si>
  <si>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</si>
  <si>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</si>
  <si>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</si>
  <si>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</si>
  <si>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</si>
  <si>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</si>
  <si>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</si>
  <si>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</si>
  <si>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</si>
  <si>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</si>
  <si>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Tissington &amp; Lea Hall Parish Council</t>
  </si>
  <si>
    <t>Derbyshire</t>
  </si>
  <si>
    <t>In Dec 2020 the PC received a footpaths grant of £495, this amount is due for the current year and is still outstanding.  PC also received a neighbourhood watch grant of £272.</t>
  </si>
  <si>
    <t>Clerk salary increase was back dated to 1 April 2021. There was also a salary payment outstanding at 31 March 2021.</t>
  </si>
  <si>
    <t>In Dec 2021 the PC paid £2,057 for refurbishment to the village pond.</t>
  </si>
  <si>
    <t>The PC had not previously kept an asset register.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</si>
</sst>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N28" sqref="N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4198</v>
      </c>
      <c r="F11" s="8">
        <v>5161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2500</v>
      </c>
      <c r="F13" s="8">
        <v>2500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28.5" thickBot="1">
      <c r="A15" s="42" t="s">
        <v>3</v>
      </c>
      <c r="B15" s="42"/>
      <c r="C15" s="42"/>
      <c r="D15" s="8">
        <v>1142</v>
      </c>
      <c r="F15" s="8">
        <v>500</v>
      </c>
      <c r="G15" s="5">
        <f>F15-D15</f>
        <v>-642</v>
      </c>
      <c r="H15" s="6">
        <f>IF((D15&gt;F15),(D15-F15)/D15,IF(D15&lt;F15,-(D15-F15)/D15,IF(D15=F15,0)))</f>
        <v>0.5621716287215411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28.5" thickBot="1">
      <c r="A17" s="42" t="s">
        <v>4</v>
      </c>
      <c r="B17" s="42"/>
      <c r="C17" s="42"/>
      <c r="D17" s="8">
        <v>880</v>
      </c>
      <c r="F17" s="8">
        <v>1104</v>
      </c>
      <c r="G17" s="5">
        <f>F17-D17</f>
        <v>224</v>
      </c>
      <c r="H17" s="6">
        <f>IF((D17&gt;F17),(D17-F17)/D17,IF(D17&lt;F17,-(D17-F17)/D17,IF(D17=F17,0)))</f>
        <v>0.2545454545454545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1799</v>
      </c>
      <c r="F21" s="8">
        <v>3034</v>
      </c>
      <c r="G21" s="5">
        <f>F21-D21</f>
        <v>1235</v>
      </c>
      <c r="H21" s="6">
        <f>IF((D21&gt;F21),(D21-F21)/D21,IF(D21&lt;F21,-(D21-F21)/D21,IF(D21=F21,0)))</f>
        <v>0.6864924958310172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5161</v>
      </c>
      <c r="F23" s="2">
        <v>4023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5161</v>
      </c>
      <c r="F26" s="8">
        <v>4023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0</v>
      </c>
      <c r="F28" s="8">
        <v>1749</v>
      </c>
      <c r="G28" s="5">
        <f>F28-D28</f>
        <v>1749</v>
      </c>
      <c r="H28" s="6" t="e">
        <f>IF((D28&gt;F28),(D28-F28)/D28,IF(D28&lt;F28,-(D28-F28)/D28,IF(D28=F28,0)))</f>
        <v>#DIV/0!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 t="e">
        <f>IF(H28&lt;0.15,0,IF(H28&gt;0.15,1,IF(H28=0.15,1)))</f>
        <v>#DIV/0!</v>
      </c>
      <c r="L28" s="4" t="e">
        <f>IF((H28&lt;15%)*AND(G28&lt;100000)*OR(G28&gt;-100000),"NO","YES")</f>
        <v>#DIV/0!</v>
      </c>
      <c r="M28" s="10" t="e">
        <f>IF((L28="YES")*AND(I28+J28&lt;1),"Explanation not required, difference less than £200"," ")</f>
        <v>#DIV/0!</v>
      </c>
      <c r="N28" s="13" t="s">
        <v>45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Brenda</cp:lastModifiedBy>
  <cp:lastPrinted>2020-03-19T12:45:09Z</cp:lastPrinted>
  <dcterms:created xsi:type="dcterms:W3CDTF">2012-07-11T10:01:28Z</dcterms:created>
  <dcterms:modified xsi:type="dcterms:W3CDTF">2022-04-26T11:11:50Z</dcterms:modified>
  <cp:category/>
  <cp:version/>
  <cp:contentType/>
  <cp:contentStatus/>
</cp:coreProperties>
</file>